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Recursos Humans\Personal\2025\PROCESSOS SELECTIUS\Exp. 3490 Borsa T.A. Joventut\"/>
    </mc:Choice>
  </mc:AlternateContent>
  <xr:revisionPtr revIDLastSave="0" documentId="13_ncr:1_{169C247C-A19F-430E-9B7E-FC375C3D0092}" xr6:coauthVersionLast="36" xr6:coauthVersionMax="36" xr10:uidLastSave="{00000000-0000-0000-0000-000000000000}"/>
  <bookViews>
    <workbookView xWindow="0" yWindow="0" windowWidth="10935" windowHeight="7125" xr2:uid="{8958C95E-2DFD-4F2E-9318-5D39E8A968B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4" i="1" l="1"/>
  <c r="L47" i="1"/>
  <c r="L31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 l="1"/>
  <c r="L70" i="1"/>
  <c r="L62" i="1" l="1"/>
  <c r="L61" i="1"/>
  <c r="L60" i="1"/>
  <c r="L59" i="1"/>
  <c r="L58" i="1"/>
  <c r="L57" i="1"/>
  <c r="L56" i="1"/>
  <c r="L55" i="1"/>
  <c r="L54" i="1"/>
  <c r="L53" i="1"/>
  <c r="L45" i="1"/>
  <c r="L44" i="1"/>
  <c r="L43" i="1"/>
  <c r="L42" i="1"/>
  <c r="L41" i="1"/>
  <c r="L40" i="1"/>
  <c r="L39" i="1"/>
  <c r="L38" i="1"/>
  <c r="L37" i="1"/>
  <c r="L36" i="1"/>
  <c r="L63" i="1" l="1"/>
  <c r="L46" i="1"/>
  <c r="L68" i="1"/>
  <c r="L73" i="1" l="1"/>
  <c r="L9" i="1" s="1"/>
  <c r="L23" i="1"/>
  <c r="L24" i="1"/>
  <c r="L25" i="1"/>
  <c r="L26" i="1"/>
  <c r="L27" i="1"/>
  <c r="L28" i="1"/>
  <c r="L29" i="1"/>
  <c r="L22" i="1"/>
  <c r="L21" i="1"/>
  <c r="L20" i="1"/>
  <c r="L30" i="1" l="1"/>
  <c r="L14" i="1" s="1"/>
</calcChain>
</file>

<file path=xl/sharedStrings.xml><?xml version="1.0" encoding="utf-8"?>
<sst xmlns="http://schemas.openxmlformats.org/spreadsheetml/2006/main" count="51" uniqueCount="36">
  <si>
    <t>Formulari de valoració prèvia de mèrits</t>
  </si>
  <si>
    <t>PROCÉS SELECTIU</t>
  </si>
  <si>
    <t>COGNOMS, NOM</t>
  </si>
  <si>
    <t>DNI/NIE</t>
  </si>
  <si>
    <t>LLOC DE TREBALL</t>
  </si>
  <si>
    <t>ORGANITZACIÓ</t>
  </si>
  <si>
    <t>DATA D'INICI</t>
  </si>
  <si>
    <t>DATA FI</t>
  </si>
  <si>
    <t>per cada 3 mesos complets treballats</t>
  </si>
  <si>
    <t>Total dies</t>
  </si>
  <si>
    <t>SECTOR PÚBLIC - A la resta d'administracions o ens públics (màx. 8 p)</t>
  </si>
  <si>
    <t>SECTOR PRIVAT - Per compte propi o per compte aliè (màx. 5 p)</t>
  </si>
  <si>
    <t>Puntuació</t>
  </si>
  <si>
    <t>Puntuació total experiència</t>
  </si>
  <si>
    <t>Nivell mitjà</t>
  </si>
  <si>
    <t>Nivell superior</t>
  </si>
  <si>
    <t>Puntuació total ACTIC</t>
  </si>
  <si>
    <t>Puntuacio total formació</t>
  </si>
  <si>
    <t>Nom acció formativa</t>
  </si>
  <si>
    <t>Hores</t>
  </si>
  <si>
    <t>De 5 a 20</t>
  </si>
  <si>
    <t>De 21 a 50</t>
  </si>
  <si>
    <t>De 51 a 100</t>
  </si>
  <si>
    <t>De 101 a 150</t>
  </si>
  <si>
    <t>Més de 150</t>
  </si>
  <si>
    <t>* Les àrees ombrejades no s'han d'emplenar. La valoració definitiva, serà realitzada pel tribunal del procés selectiu</t>
  </si>
  <si>
    <t>Total dies període</t>
  </si>
  <si>
    <t>NOM DE L'ADMINISTRACIÓ</t>
  </si>
  <si>
    <t>NOM DE L'ADMINISTRACIÓ O ENS</t>
  </si>
  <si>
    <t>Puntuació mèrits</t>
  </si>
  <si>
    <t>Nomenament interí per vacant d'un/a tècnic/a auxiliar de joventut, i creació d'una borsa de treball</t>
  </si>
  <si>
    <r>
      <t xml:space="preserve">EXPERIÈNCIA PROFESSIONAL </t>
    </r>
    <r>
      <rPr>
        <i/>
        <sz val="11"/>
        <color theme="1"/>
        <rFont val="Arial"/>
        <family val="2"/>
      </rPr>
      <t>(màxim 15 punts)</t>
    </r>
  </si>
  <si>
    <t>SECTOR PÚBLIC - En administracions públiques locals (màx. 15 p)</t>
  </si>
  <si>
    <r>
      <rPr>
        <b/>
        <sz val="11"/>
        <color theme="1"/>
        <rFont val="Arial"/>
        <family val="2"/>
      </rPr>
      <t>ACTIC O EQUIVALENT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(màxim 2 punt)</t>
    </r>
  </si>
  <si>
    <r>
      <t xml:space="preserve">FORMACIÓ OFICIAL NO REGLADA </t>
    </r>
    <r>
      <rPr>
        <i/>
        <sz val="11"/>
        <color theme="1"/>
        <rFont val="Arial"/>
        <family val="2"/>
      </rPr>
      <t>(màxim 8 punts)</t>
    </r>
  </si>
  <si>
    <t>*En cas de disposar d'experiència a l'Ajuntament de Sant Fruitós, s'ha d'indicar al formulari, però no cal aportar certificat de serveis prestats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</si>
</sst>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4" fontId="2" fillId="0" borderId="1" xfId="0" applyNumberFormat="1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/>
    <xf numFmtId="0" fontId="2" fillId="0" borderId="0" xfId="0" applyFont="1" applyFill="1" applyProtection="1"/>
    <xf numFmtId="0" fontId="3" fillId="2" borderId="1" xfId="0" applyFont="1" applyFill="1" applyBorder="1" applyProtection="1"/>
    <xf numFmtId="0" fontId="4" fillId="2" borderId="7" xfId="0" applyFont="1" applyFill="1" applyBorder="1" applyAlignment="1" applyProtection="1">
      <alignment horizontal="center" wrapText="1"/>
    </xf>
    <xf numFmtId="0" fontId="4" fillId="2" borderId="8" xfId="0" applyFont="1" applyFill="1" applyBorder="1" applyProtection="1"/>
    <xf numFmtId="0" fontId="1" fillId="2" borderId="1" xfId="0" applyFont="1" applyFill="1" applyBorder="1" applyProtection="1"/>
    <xf numFmtId="0" fontId="3" fillId="0" borderId="1" xfId="0" applyFont="1" applyBorder="1" applyProtection="1"/>
    <xf numFmtId="0" fontId="2" fillId="0" borderId="0" xfId="0" applyFont="1" applyAlignment="1" applyProtection="1"/>
    <xf numFmtId="0" fontId="3" fillId="2" borderId="1" xfId="0" applyFont="1" applyFill="1" applyBorder="1" applyAlignment="1" applyProtection="1"/>
    <xf numFmtId="1" fontId="3" fillId="2" borderId="1" xfId="0" applyNumberFormat="1" applyFont="1" applyFill="1" applyBorder="1" applyProtection="1"/>
    <xf numFmtId="1" fontId="3" fillId="0" borderId="9" xfId="0" applyNumberFormat="1" applyFont="1" applyBorder="1" applyProtection="1"/>
    <xf numFmtId="0" fontId="3" fillId="0" borderId="2" xfId="0" applyFont="1" applyBorder="1" applyProtection="1"/>
    <xf numFmtId="1" fontId="2" fillId="0" borderId="0" xfId="0" applyNumberFormat="1" applyFont="1" applyProtection="1"/>
    <xf numFmtId="2" fontId="2" fillId="0" borderId="0" xfId="0" applyNumberFormat="1" applyFont="1" applyProtection="1"/>
    <xf numFmtId="0" fontId="3" fillId="0" borderId="0" xfId="0" applyFont="1" applyProtection="1"/>
    <xf numFmtId="0" fontId="4" fillId="2" borderId="7" xfId="0" applyFont="1" applyFill="1" applyBorder="1" applyAlignment="1" applyProtection="1">
      <alignment wrapText="1"/>
    </xf>
    <xf numFmtId="2" fontId="4" fillId="2" borderId="8" xfId="0" applyNumberFormat="1" applyFont="1" applyFill="1" applyBorder="1" applyAlignment="1" applyProtection="1"/>
    <xf numFmtId="2" fontId="2" fillId="0" borderId="1" xfId="0" applyNumberFormat="1" applyFont="1" applyBorder="1" applyProtection="1"/>
    <xf numFmtId="0" fontId="1" fillId="3" borderId="1" xfId="0" applyFont="1" applyFill="1" applyBorder="1" applyProtection="1"/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/>
    </xf>
    <xf numFmtId="0" fontId="4" fillId="0" borderId="3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left"/>
    </xf>
    <xf numFmtId="0" fontId="1" fillId="3" borderId="1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0</xdr:rowOff>
    </xdr:from>
    <xdr:to>
      <xdr:col>0</xdr:col>
      <xdr:colOff>685800</xdr:colOff>
      <xdr:row>2</xdr:row>
      <xdr:rowOff>195688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474FD4-EB5F-4F50-809E-2F1096525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0"/>
          <a:ext cx="590549" cy="557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AB2C7-BE39-41EF-8736-58DA5B972450}">
  <dimension ref="A1:O125"/>
  <sheetViews>
    <sheetView tabSelected="1" zoomScale="90" zoomScaleNormal="90" workbookViewId="0">
      <selection activeCell="P14" sqref="P14"/>
    </sheetView>
  </sheetViews>
  <sheetFormatPr baseColWidth="10" defaultRowHeight="14.25" x14ac:dyDescent="0.2"/>
  <cols>
    <col min="1" max="8" width="11.42578125" style="3"/>
    <col min="9" max="9" width="13.28515625" style="3" bestFit="1" customWidth="1"/>
    <col min="10" max="10" width="12.85546875" style="3" customWidth="1"/>
    <col min="11" max="11" width="18.42578125" style="3" customWidth="1"/>
    <col min="12" max="12" width="21" style="3" bestFit="1" customWidth="1"/>
    <col min="13" max="16384" width="11.42578125" style="3"/>
  </cols>
  <sheetData>
    <row r="1" spans="1:12" x14ac:dyDescent="0.2">
      <c r="A1" s="35"/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</row>
    <row r="2" spans="1:12" x14ac:dyDescent="0.2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2" ht="18.75" customHeight="1" x14ac:dyDescent="0.2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</row>
    <row r="5" spans="1:12" ht="15" x14ac:dyDescent="0.25">
      <c r="A5" s="33" t="s">
        <v>1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2" x14ac:dyDescent="0.2">
      <c r="A6" s="38" t="s">
        <v>30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8" spans="1:12" ht="15" x14ac:dyDescent="0.25">
      <c r="A8" s="33" t="s">
        <v>2</v>
      </c>
      <c r="B8" s="33"/>
      <c r="C8" s="33"/>
      <c r="D8" s="33"/>
      <c r="E8" s="33"/>
      <c r="F8" s="33"/>
      <c r="G8" s="33"/>
      <c r="H8" s="33"/>
      <c r="I8" s="33"/>
      <c r="J8" s="34" t="s">
        <v>3</v>
      </c>
      <c r="K8" s="34"/>
      <c r="L8" s="21" t="s">
        <v>29</v>
      </c>
    </row>
    <row r="9" spans="1:12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0">
        <f>MIN(SUM(L14+L68+L73),30)</f>
        <v>0</v>
      </c>
    </row>
    <row r="11" spans="1:12" x14ac:dyDescent="0.2">
      <c r="A11" s="17" t="s">
        <v>25</v>
      </c>
    </row>
    <row r="13" spans="1:12" ht="15" thickBot="1" x14ac:dyDescent="0.25"/>
    <row r="14" spans="1:12" ht="29.25" thickBot="1" x14ac:dyDescent="0.25">
      <c r="A14" s="24" t="s">
        <v>31</v>
      </c>
      <c r="B14" s="25"/>
      <c r="C14" s="25"/>
      <c r="D14" s="25"/>
      <c r="E14" s="25"/>
      <c r="F14" s="25"/>
      <c r="G14" s="25"/>
      <c r="H14" s="25"/>
      <c r="I14" s="25"/>
      <c r="J14" s="25"/>
      <c r="K14" s="18" t="s">
        <v>13</v>
      </c>
      <c r="L14" s="19">
        <f>MIN((L31+L47+L64),15)</f>
        <v>0</v>
      </c>
    </row>
    <row r="15" spans="1:12" ht="15" thickBot="1" x14ac:dyDescent="0.25"/>
    <row r="16" spans="1:12" ht="15" thickBot="1" x14ac:dyDescent="0.25">
      <c r="A16" s="29" t="s">
        <v>32</v>
      </c>
      <c r="B16" s="30"/>
      <c r="C16" s="30"/>
      <c r="D16" s="30"/>
      <c r="E16" s="30"/>
      <c r="F16" s="31"/>
      <c r="G16" s="3">
        <v>0.35</v>
      </c>
      <c r="H16" s="3" t="s">
        <v>8</v>
      </c>
    </row>
    <row r="17" spans="1:13" x14ac:dyDescent="0.2">
      <c r="A17" s="37" t="s">
        <v>35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9" spans="1:13" ht="15" customHeight="1" x14ac:dyDescent="0.25">
      <c r="A19" s="32" t="s">
        <v>4</v>
      </c>
      <c r="B19" s="32"/>
      <c r="C19" s="32"/>
      <c r="D19" s="32"/>
      <c r="E19" s="32"/>
      <c r="F19" s="32" t="s">
        <v>27</v>
      </c>
      <c r="G19" s="32"/>
      <c r="H19" s="32"/>
      <c r="I19" s="32"/>
      <c r="J19" s="8" t="s">
        <v>6</v>
      </c>
      <c r="K19" s="8" t="s">
        <v>7</v>
      </c>
      <c r="L19" s="5" t="s">
        <v>26</v>
      </c>
    </row>
    <row r="20" spans="1:13" x14ac:dyDescent="0.2">
      <c r="A20" s="22"/>
      <c r="B20" s="22"/>
      <c r="C20" s="22"/>
      <c r="D20" s="22"/>
      <c r="E20" s="22"/>
      <c r="F20" s="22"/>
      <c r="G20" s="22"/>
      <c r="H20" s="22"/>
      <c r="I20" s="22"/>
      <c r="J20" s="1"/>
      <c r="K20" s="1"/>
      <c r="L20" s="12">
        <f>(K20-J20)</f>
        <v>0</v>
      </c>
    </row>
    <row r="21" spans="1:13" x14ac:dyDescent="0.2">
      <c r="A21" s="22"/>
      <c r="B21" s="22"/>
      <c r="C21" s="22"/>
      <c r="D21" s="22"/>
      <c r="E21" s="22"/>
      <c r="F21" s="22"/>
      <c r="G21" s="22"/>
      <c r="H21" s="22"/>
      <c r="I21" s="22"/>
      <c r="J21" s="1"/>
      <c r="K21" s="1"/>
      <c r="L21" s="12">
        <f>(K21-J21)</f>
        <v>0</v>
      </c>
    </row>
    <row r="22" spans="1:13" x14ac:dyDescent="0.2">
      <c r="A22" s="22"/>
      <c r="B22" s="22"/>
      <c r="C22" s="22"/>
      <c r="D22" s="22"/>
      <c r="E22" s="22"/>
      <c r="F22" s="22"/>
      <c r="G22" s="22"/>
      <c r="H22" s="22"/>
      <c r="I22" s="22"/>
      <c r="J22" s="1"/>
      <c r="K22" s="1"/>
      <c r="L22" s="12">
        <f>(K22-J22)</f>
        <v>0</v>
      </c>
      <c r="M22" s="15"/>
    </row>
    <row r="23" spans="1:13" x14ac:dyDescent="0.2">
      <c r="A23" s="22"/>
      <c r="B23" s="22"/>
      <c r="C23" s="22"/>
      <c r="D23" s="22"/>
      <c r="E23" s="22"/>
      <c r="F23" s="22"/>
      <c r="G23" s="22"/>
      <c r="H23" s="22"/>
      <c r="I23" s="22"/>
      <c r="J23" s="1"/>
      <c r="K23" s="1"/>
      <c r="L23" s="12">
        <f t="shared" ref="L23:L29" si="0">(K23-J23)</f>
        <v>0</v>
      </c>
    </row>
    <row r="24" spans="1:13" x14ac:dyDescent="0.2">
      <c r="A24" s="22"/>
      <c r="B24" s="22"/>
      <c r="C24" s="22"/>
      <c r="D24" s="22"/>
      <c r="E24" s="22"/>
      <c r="F24" s="22"/>
      <c r="G24" s="22"/>
      <c r="H24" s="22"/>
      <c r="I24" s="22"/>
      <c r="J24" s="1"/>
      <c r="K24" s="1"/>
      <c r="L24" s="12">
        <f t="shared" si="0"/>
        <v>0</v>
      </c>
    </row>
    <row r="25" spans="1:13" x14ac:dyDescent="0.2">
      <c r="A25" s="22"/>
      <c r="B25" s="22"/>
      <c r="C25" s="22"/>
      <c r="D25" s="22"/>
      <c r="E25" s="22"/>
      <c r="F25" s="22"/>
      <c r="G25" s="22"/>
      <c r="H25" s="22"/>
      <c r="I25" s="22"/>
      <c r="J25" s="1"/>
      <c r="K25" s="1"/>
      <c r="L25" s="12">
        <f t="shared" si="0"/>
        <v>0</v>
      </c>
    </row>
    <row r="26" spans="1:13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"/>
      <c r="K26" s="2"/>
      <c r="L26" s="12">
        <f t="shared" si="0"/>
        <v>0</v>
      </c>
    </row>
    <row r="27" spans="1:13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"/>
      <c r="K27" s="2"/>
      <c r="L27" s="12">
        <f t="shared" si="0"/>
        <v>0</v>
      </c>
    </row>
    <row r="28" spans="1:13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"/>
      <c r="K28" s="2"/>
      <c r="L28" s="12">
        <f t="shared" si="0"/>
        <v>0</v>
      </c>
    </row>
    <row r="29" spans="1:13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"/>
      <c r="K29" s="2"/>
      <c r="L29" s="12">
        <f t="shared" si="0"/>
        <v>0</v>
      </c>
    </row>
    <row r="30" spans="1:13" x14ac:dyDescent="0.2">
      <c r="A30" s="10"/>
      <c r="B30" s="10"/>
      <c r="C30" s="10"/>
      <c r="D30" s="10"/>
      <c r="E30" s="10"/>
      <c r="F30" s="10"/>
      <c r="G30" s="10"/>
      <c r="H30" s="10"/>
      <c r="I30" s="10"/>
      <c r="K30" s="11" t="s">
        <v>9</v>
      </c>
      <c r="L30" s="12">
        <f>(SUM(L20:L29))</f>
        <v>0</v>
      </c>
    </row>
    <row r="31" spans="1:13" x14ac:dyDescent="0.2">
      <c r="K31" s="12" t="s">
        <v>12</v>
      </c>
      <c r="L31" s="5">
        <f>MIN(INT(L30/90)*G16,15)</f>
        <v>0</v>
      </c>
    </row>
    <row r="32" spans="1:13" ht="15" thickBot="1" x14ac:dyDescent="0.25">
      <c r="K32" s="15"/>
    </row>
    <row r="33" spans="1:12" ht="15" thickBot="1" x14ac:dyDescent="0.25">
      <c r="A33" s="29" t="s">
        <v>10</v>
      </c>
      <c r="B33" s="30"/>
      <c r="C33" s="30"/>
      <c r="D33" s="30"/>
      <c r="E33" s="30"/>
      <c r="F33" s="30"/>
      <c r="G33" s="31"/>
      <c r="H33" s="16">
        <v>0.25</v>
      </c>
      <c r="I33" s="3" t="s">
        <v>8</v>
      </c>
    </row>
    <row r="35" spans="1:12" ht="15" x14ac:dyDescent="0.25">
      <c r="A35" s="32" t="s">
        <v>4</v>
      </c>
      <c r="B35" s="32"/>
      <c r="C35" s="32"/>
      <c r="D35" s="32"/>
      <c r="E35" s="32"/>
      <c r="F35" s="32" t="s">
        <v>28</v>
      </c>
      <c r="G35" s="32"/>
      <c r="H35" s="32"/>
      <c r="I35" s="32"/>
      <c r="J35" s="8" t="s">
        <v>6</v>
      </c>
      <c r="K35" s="8" t="s">
        <v>7</v>
      </c>
      <c r="L35" s="5" t="s">
        <v>26</v>
      </c>
    </row>
    <row r="36" spans="1:12" x14ac:dyDescent="0.2">
      <c r="A36" s="22"/>
      <c r="B36" s="22"/>
      <c r="C36" s="22"/>
      <c r="D36" s="22"/>
      <c r="E36" s="22"/>
      <c r="F36" s="22"/>
      <c r="G36" s="22"/>
      <c r="H36" s="22"/>
      <c r="I36" s="22"/>
      <c r="J36" s="1"/>
      <c r="K36" s="1"/>
      <c r="L36" s="12">
        <f>(K36-J36)</f>
        <v>0</v>
      </c>
    </row>
    <row r="37" spans="1:12" x14ac:dyDescent="0.2">
      <c r="A37" s="22"/>
      <c r="B37" s="22"/>
      <c r="C37" s="22"/>
      <c r="D37" s="22"/>
      <c r="E37" s="22"/>
      <c r="F37" s="22"/>
      <c r="G37" s="22"/>
      <c r="H37" s="22"/>
      <c r="I37" s="22"/>
      <c r="J37" s="1"/>
      <c r="K37" s="1"/>
      <c r="L37" s="12">
        <f>(K37-J37)</f>
        <v>0</v>
      </c>
    </row>
    <row r="38" spans="1:12" x14ac:dyDescent="0.2">
      <c r="A38" s="22"/>
      <c r="B38" s="22"/>
      <c r="C38" s="22"/>
      <c r="D38" s="22"/>
      <c r="E38" s="22"/>
      <c r="F38" s="22"/>
      <c r="G38" s="22"/>
      <c r="H38" s="22"/>
      <c r="I38" s="22"/>
      <c r="J38" s="1"/>
      <c r="K38" s="1"/>
      <c r="L38" s="12">
        <f>(K38-J38)</f>
        <v>0</v>
      </c>
    </row>
    <row r="39" spans="1:12" x14ac:dyDescent="0.2">
      <c r="A39" s="22"/>
      <c r="B39" s="22"/>
      <c r="C39" s="22"/>
      <c r="D39" s="22"/>
      <c r="E39" s="22"/>
      <c r="F39" s="22"/>
      <c r="G39" s="22"/>
      <c r="H39" s="22"/>
      <c r="I39" s="22"/>
      <c r="J39" s="1"/>
      <c r="K39" s="1"/>
      <c r="L39" s="12">
        <f t="shared" ref="L39:L45" si="1">(K39-J39)</f>
        <v>0</v>
      </c>
    </row>
    <row r="40" spans="1:12" x14ac:dyDescent="0.2">
      <c r="A40" s="22"/>
      <c r="B40" s="22"/>
      <c r="C40" s="22"/>
      <c r="D40" s="22"/>
      <c r="E40" s="22"/>
      <c r="F40" s="22"/>
      <c r="G40" s="22"/>
      <c r="H40" s="22"/>
      <c r="I40" s="22"/>
      <c r="J40" s="1"/>
      <c r="K40" s="1"/>
      <c r="L40" s="12">
        <f t="shared" si="1"/>
        <v>0</v>
      </c>
    </row>
    <row r="41" spans="1:12" x14ac:dyDescent="0.2">
      <c r="A41" s="22"/>
      <c r="B41" s="22"/>
      <c r="C41" s="22"/>
      <c r="D41" s="22"/>
      <c r="E41" s="22"/>
      <c r="F41" s="22"/>
      <c r="G41" s="22"/>
      <c r="H41" s="22"/>
      <c r="I41" s="22"/>
      <c r="J41" s="1"/>
      <c r="K41" s="1"/>
      <c r="L41" s="12">
        <f t="shared" si="1"/>
        <v>0</v>
      </c>
    </row>
    <row r="42" spans="1:12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"/>
      <c r="K42" s="2"/>
      <c r="L42" s="12">
        <f t="shared" si="1"/>
        <v>0</v>
      </c>
    </row>
    <row r="43" spans="1:12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"/>
      <c r="K43" s="2"/>
      <c r="L43" s="12">
        <f t="shared" si="1"/>
        <v>0</v>
      </c>
    </row>
    <row r="44" spans="1:12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"/>
      <c r="K44" s="2"/>
      <c r="L44" s="12">
        <f t="shared" si="1"/>
        <v>0</v>
      </c>
    </row>
    <row r="45" spans="1:12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"/>
      <c r="K45" s="2"/>
      <c r="L45" s="12">
        <f t="shared" si="1"/>
        <v>0</v>
      </c>
    </row>
    <row r="46" spans="1:12" x14ac:dyDescent="0.2">
      <c r="A46" s="10"/>
      <c r="B46" s="10"/>
      <c r="C46" s="10"/>
      <c r="D46" s="10"/>
      <c r="E46" s="10"/>
      <c r="F46" s="10"/>
      <c r="G46" s="10"/>
      <c r="H46" s="10"/>
      <c r="I46" s="10"/>
      <c r="K46" s="11" t="s">
        <v>9</v>
      </c>
      <c r="L46" s="12">
        <f>(SUM(L36:L45))</f>
        <v>0</v>
      </c>
    </row>
    <row r="47" spans="1:12" x14ac:dyDescent="0.2">
      <c r="K47" s="12" t="s">
        <v>12</v>
      </c>
      <c r="L47" s="5">
        <f>MIN(INT(L46/90)*H33,8)</f>
        <v>0</v>
      </c>
    </row>
    <row r="48" spans="1:12" ht="15" thickBot="1" x14ac:dyDescent="0.25"/>
    <row r="49" spans="1:12" ht="15" thickBot="1" x14ac:dyDescent="0.25">
      <c r="A49" s="29" t="s">
        <v>11</v>
      </c>
      <c r="B49" s="30"/>
      <c r="C49" s="30"/>
      <c r="D49" s="30"/>
      <c r="E49" s="30"/>
      <c r="F49" s="30"/>
      <c r="G49" s="31"/>
      <c r="H49" s="3">
        <v>0.15</v>
      </c>
      <c r="I49" s="3" t="s">
        <v>8</v>
      </c>
    </row>
    <row r="52" spans="1:12" ht="15" x14ac:dyDescent="0.25">
      <c r="A52" s="32" t="s">
        <v>4</v>
      </c>
      <c r="B52" s="32"/>
      <c r="C52" s="32"/>
      <c r="D52" s="32"/>
      <c r="E52" s="32"/>
      <c r="F52" s="32" t="s">
        <v>5</v>
      </c>
      <c r="G52" s="32"/>
      <c r="H52" s="32"/>
      <c r="I52" s="32"/>
      <c r="J52" s="8" t="s">
        <v>6</v>
      </c>
      <c r="K52" s="8" t="s">
        <v>7</v>
      </c>
      <c r="L52" s="5" t="s">
        <v>26</v>
      </c>
    </row>
    <row r="53" spans="1:12" x14ac:dyDescent="0.2">
      <c r="A53" s="22"/>
      <c r="B53" s="22"/>
      <c r="C53" s="22"/>
      <c r="D53" s="22"/>
      <c r="E53" s="22"/>
      <c r="F53" s="22"/>
      <c r="G53" s="22"/>
      <c r="H53" s="22"/>
      <c r="I53" s="22"/>
      <c r="J53" s="1"/>
      <c r="K53" s="1"/>
      <c r="L53" s="12">
        <f>(K53-J53)</f>
        <v>0</v>
      </c>
    </row>
    <row r="54" spans="1:12" x14ac:dyDescent="0.2">
      <c r="A54" s="22"/>
      <c r="B54" s="22"/>
      <c r="C54" s="22"/>
      <c r="D54" s="22"/>
      <c r="E54" s="22"/>
      <c r="F54" s="22"/>
      <c r="G54" s="22"/>
      <c r="H54" s="22"/>
      <c r="I54" s="22"/>
      <c r="J54" s="1"/>
      <c r="K54" s="1"/>
      <c r="L54" s="12">
        <f>(K54-J54)</f>
        <v>0</v>
      </c>
    </row>
    <row r="55" spans="1:12" x14ac:dyDescent="0.2">
      <c r="A55" s="22"/>
      <c r="B55" s="22"/>
      <c r="C55" s="22"/>
      <c r="D55" s="22"/>
      <c r="E55" s="22"/>
      <c r="F55" s="22"/>
      <c r="G55" s="22"/>
      <c r="H55" s="22"/>
      <c r="I55" s="22"/>
      <c r="J55" s="1"/>
      <c r="K55" s="1"/>
      <c r="L55" s="12">
        <f>(K55-J55)</f>
        <v>0</v>
      </c>
    </row>
    <row r="56" spans="1:12" x14ac:dyDescent="0.2">
      <c r="A56" s="22"/>
      <c r="B56" s="22"/>
      <c r="C56" s="22"/>
      <c r="D56" s="22"/>
      <c r="E56" s="22"/>
      <c r="F56" s="22"/>
      <c r="G56" s="22"/>
      <c r="H56" s="22"/>
      <c r="I56" s="22"/>
      <c r="J56" s="1"/>
      <c r="K56" s="1"/>
      <c r="L56" s="12">
        <f t="shared" ref="L56:L62" si="2">(K56-J56)</f>
        <v>0</v>
      </c>
    </row>
    <row r="57" spans="1:12" x14ac:dyDescent="0.2">
      <c r="A57" s="22"/>
      <c r="B57" s="22"/>
      <c r="C57" s="22"/>
      <c r="D57" s="22"/>
      <c r="E57" s="22"/>
      <c r="F57" s="22"/>
      <c r="G57" s="22"/>
      <c r="H57" s="22"/>
      <c r="I57" s="22"/>
      <c r="J57" s="1"/>
      <c r="K57" s="1"/>
      <c r="L57" s="12">
        <f t="shared" si="2"/>
        <v>0</v>
      </c>
    </row>
    <row r="58" spans="1:12" x14ac:dyDescent="0.2">
      <c r="A58" s="22"/>
      <c r="B58" s="22"/>
      <c r="C58" s="22"/>
      <c r="D58" s="22"/>
      <c r="E58" s="22"/>
      <c r="F58" s="22"/>
      <c r="G58" s="22"/>
      <c r="H58" s="22"/>
      <c r="I58" s="22"/>
      <c r="J58" s="1"/>
      <c r="K58" s="1"/>
      <c r="L58" s="12">
        <f t="shared" si="2"/>
        <v>0</v>
      </c>
    </row>
    <row r="59" spans="1:12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"/>
      <c r="K59" s="2"/>
      <c r="L59" s="12">
        <f t="shared" si="2"/>
        <v>0</v>
      </c>
    </row>
    <row r="60" spans="1:12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"/>
      <c r="K60" s="2"/>
      <c r="L60" s="12">
        <f t="shared" si="2"/>
        <v>0</v>
      </c>
    </row>
    <row r="61" spans="1:12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"/>
      <c r="K61" s="2"/>
      <c r="L61" s="12">
        <f t="shared" si="2"/>
        <v>0</v>
      </c>
    </row>
    <row r="62" spans="1:12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"/>
      <c r="K62" s="2"/>
      <c r="L62" s="12">
        <f t="shared" si="2"/>
        <v>0</v>
      </c>
    </row>
    <row r="63" spans="1:12" x14ac:dyDescent="0.2">
      <c r="A63" s="10"/>
      <c r="B63" s="10"/>
      <c r="C63" s="10"/>
      <c r="D63" s="10"/>
      <c r="E63" s="10"/>
      <c r="F63" s="10"/>
      <c r="G63" s="10"/>
      <c r="H63" s="10"/>
      <c r="I63" s="10"/>
      <c r="K63" s="11" t="s">
        <v>9</v>
      </c>
      <c r="L63" s="12">
        <f>(SUM(L53:L62))</f>
        <v>0</v>
      </c>
    </row>
    <row r="64" spans="1:12" x14ac:dyDescent="0.2">
      <c r="K64" s="12" t="s">
        <v>12</v>
      </c>
      <c r="L64" s="5">
        <f>MIN(INT(L63/90)*H49,5)</f>
        <v>0</v>
      </c>
    </row>
    <row r="65" spans="1:15" x14ac:dyDescent="0.2">
      <c r="K65" s="13"/>
      <c r="L65" s="14"/>
    </row>
    <row r="67" spans="1:15" ht="15" thickBot="1" x14ac:dyDescent="0.25"/>
    <row r="68" spans="1:15" ht="29.25" thickBot="1" x14ac:dyDescent="0.25">
      <c r="A68" s="26" t="s">
        <v>33</v>
      </c>
      <c r="B68" s="27"/>
      <c r="C68" s="27"/>
      <c r="D68" s="27"/>
      <c r="E68" s="27"/>
      <c r="F68" s="27"/>
      <c r="G68" s="27"/>
      <c r="H68" s="27"/>
      <c r="I68" s="27"/>
      <c r="J68" s="27"/>
      <c r="K68" s="6" t="s">
        <v>16</v>
      </c>
      <c r="L68" s="7">
        <f>L70</f>
        <v>0</v>
      </c>
    </row>
    <row r="69" spans="1:15" x14ac:dyDescent="0.2">
      <c r="O69" s="3" t="s">
        <v>14</v>
      </c>
    </row>
    <row r="70" spans="1:15" x14ac:dyDescent="0.2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9">
        <f>IF(A70=O69,"1","0")+IF(A70=O70,"2","0")</f>
        <v>0</v>
      </c>
      <c r="O70" s="3" t="s">
        <v>15</v>
      </c>
    </row>
    <row r="72" spans="1:15" ht="15" thickBot="1" x14ac:dyDescent="0.25"/>
    <row r="73" spans="1:15" ht="29.25" thickBot="1" x14ac:dyDescent="0.25">
      <c r="A73" s="24" t="s">
        <v>34</v>
      </c>
      <c r="B73" s="25"/>
      <c r="C73" s="25"/>
      <c r="D73" s="25"/>
      <c r="E73" s="25"/>
      <c r="F73" s="25"/>
      <c r="G73" s="25"/>
      <c r="H73" s="25"/>
      <c r="I73" s="25"/>
      <c r="J73" s="25"/>
      <c r="K73" s="6" t="s">
        <v>17</v>
      </c>
      <c r="L73" s="7">
        <f>SUM(L76:L123)</f>
        <v>0</v>
      </c>
    </row>
    <row r="75" spans="1:15" ht="15" x14ac:dyDescent="0.25">
      <c r="A75" s="28" t="s">
        <v>18</v>
      </c>
      <c r="B75" s="28"/>
      <c r="C75" s="28"/>
      <c r="D75" s="28"/>
      <c r="E75" s="28"/>
      <c r="F75" s="28"/>
      <c r="G75" s="28"/>
      <c r="H75" s="28"/>
      <c r="I75" s="28"/>
      <c r="J75" s="28"/>
      <c r="K75" s="8" t="s">
        <v>19</v>
      </c>
      <c r="L75" s="5" t="s">
        <v>12</v>
      </c>
      <c r="O75" s="3" t="s">
        <v>20</v>
      </c>
    </row>
    <row r="76" spans="1:15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"/>
      <c r="L76" s="5">
        <f>IF(K76=O75,"0,3","0")+IF(K76=O76,"0,5","0")+IF(K76=O77,"1","0")+IF(K76=O78,"1,5","0")+IF(K76=O79,"2","0")</f>
        <v>0</v>
      </c>
      <c r="O76" s="3" t="s">
        <v>21</v>
      </c>
    </row>
    <row r="77" spans="1:15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"/>
      <c r="L77" s="5">
        <f>IF(K77=O75,"0,3","0")+IF(K77=O76,"0,5","0")+IF(K77=O77,"1","0")+IF(K77=O78,"1,5","0")+IF(K77=O79,"2","0")</f>
        <v>0</v>
      </c>
      <c r="M77" s="4"/>
      <c r="N77" s="4"/>
      <c r="O77" s="4" t="s">
        <v>22</v>
      </c>
    </row>
    <row r="78" spans="1:15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"/>
      <c r="L78" s="5">
        <f>IF(K78=O75,"0,3","0")+IF(K78=O76,"0,5","0")+IF(K78=O77,"1","0")+IF(K78=O78,"1,5","0")+IF(K78=O79,"2","0")</f>
        <v>0</v>
      </c>
      <c r="M78" s="4"/>
      <c r="N78" s="4"/>
      <c r="O78" s="4" t="s">
        <v>23</v>
      </c>
    </row>
    <row r="79" spans="1:15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"/>
      <c r="L79" s="5">
        <f>IF(K79=O75,"0,3","0")+IF(K79=O76,"0,5","0")+IF(K79=O77,"1","0")+IF(K79=O78,"1,5","0")+IF(K79=O79,"2","0")</f>
        <v>0</v>
      </c>
      <c r="M79" s="4"/>
      <c r="N79" s="4"/>
      <c r="O79" s="4" t="s">
        <v>24</v>
      </c>
    </row>
    <row r="80" spans="1:15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"/>
      <c r="L80" s="5">
        <f>IF(K80=O75,"0,3","0")+IF(K80=O76,"0,5","0")+IF(K80=O77,"1","0")+IF(K80=O78,"1,5","0")+IF(K80=O79,"2","0")</f>
        <v>0</v>
      </c>
      <c r="M80" s="4"/>
      <c r="N80" s="4"/>
      <c r="O80" s="4"/>
    </row>
    <row r="81" spans="1:15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"/>
      <c r="L81" s="5">
        <f>IF(K81=O75,"0,3","0")+IF(K81=O76,"0,5","0")+IF(K81=O77,"1","0")+IF(K81=O78,"1,5","0")+IF(K81=O79,"2","0")</f>
        <v>0</v>
      </c>
      <c r="M81" s="4"/>
      <c r="N81" s="4"/>
      <c r="O81" s="4"/>
    </row>
    <row r="82" spans="1:15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"/>
      <c r="L82" s="5">
        <f>IF(K82=O75,"0,3","0")+IF(K82=O76,"0,5","0")+IF(K82=O77,"1","0")+IF(K82=O78,"1,5","0")+IF(K82=O79,"2","0")</f>
        <v>0</v>
      </c>
      <c r="M82" s="4"/>
      <c r="N82" s="4"/>
      <c r="O82" s="4"/>
    </row>
    <row r="83" spans="1:15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"/>
      <c r="L83" s="5">
        <f>IF(K83=O75,"0,3","0")+IF(K83=O76,"0,5","0")+IF(K83=O77,"1","0")+IF(K83=O78,"1,5","0")+IF(K83=O79,"2","0")</f>
        <v>0</v>
      </c>
      <c r="M83" s="4"/>
      <c r="N83" s="4"/>
      <c r="O83" s="4"/>
    </row>
    <row r="84" spans="1:15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"/>
      <c r="L84" s="5">
        <f>IF(K84=O75,"0,3","0")+IF(K84=O76,"0,5","0")+IF(K84=O77,"1","0")+IF(K84=O78,"1,5","0")+IF(K84=O79,"2","0")</f>
        <v>0</v>
      </c>
      <c r="M84" s="4"/>
      <c r="N84" s="4"/>
      <c r="O84" s="4"/>
    </row>
    <row r="85" spans="1:15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"/>
      <c r="L85" s="5">
        <f>IF(K85=O75,"0,3","0")+IF(K85=O76,"0,5","0")+IF(K85=O77,"1","0")+IF(K85=O78,"1,5","0")+IF(K85=O79,"2","0")</f>
        <v>0</v>
      </c>
      <c r="M85" s="4"/>
      <c r="N85" s="4"/>
      <c r="O85" s="4"/>
    </row>
    <row r="86" spans="1:15" x14ac:dyDescent="0.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"/>
      <c r="L86" s="5">
        <f>IF(K86=O75,"0,3","0")+IF(K86=O76,"0,5","0")+IF(K86=O77,"1","0")+IF(K86=O78,"1,5","0")+IF(K86=O79,"2","0")</f>
        <v>0</v>
      </c>
      <c r="M86" s="4"/>
      <c r="N86" s="4"/>
      <c r="O86" s="4"/>
    </row>
    <row r="87" spans="1:15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"/>
      <c r="L87" s="5">
        <f>IF(K87=O75,"0,3","0")+IF(K87=O76,"0,5","0")+IF(K87=O77,"1","0")+IF(K87=O78,"1,5","0")+IF(K87=O79,"2","0")</f>
        <v>0</v>
      </c>
      <c r="M87" s="4"/>
      <c r="N87" s="4"/>
      <c r="O87" s="4"/>
    </row>
    <row r="88" spans="1:15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"/>
      <c r="L88" s="5">
        <f>IF(K88=O75,"0,3","0")+IF(K88=O76,"0,5","0")+IF(K88=O77,"1","0")+IF(K88=O78,"1,5","0")+IF(K88=O79,"2","0")</f>
        <v>0</v>
      </c>
      <c r="M88" s="4"/>
      <c r="N88" s="4"/>
      <c r="O88" s="4"/>
    </row>
    <row r="89" spans="1:15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"/>
      <c r="L89" s="5">
        <f>IF(K89=O75,"0,3","0")+IF(K89=O76,"0,5","0")+IF(K89=O77,"1","0")+IF(K89=O78,"1,5","0")+IF(K89=O79,"2","0")</f>
        <v>0</v>
      </c>
      <c r="M89" s="4"/>
      <c r="N89" s="4"/>
      <c r="O89" s="4"/>
    </row>
    <row r="90" spans="1:15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"/>
      <c r="L90" s="5">
        <f>IF(K90=O75,"0,3","0")+IF(K90=O76,"0,5","0")+IF(K90=O77,"1","0")+IF(K90=O78,"1,5","0")+IF(K90=O79,"2","0")</f>
        <v>0</v>
      </c>
      <c r="M90" s="4"/>
      <c r="N90" s="4"/>
      <c r="O90" s="4"/>
    </row>
    <row r="91" spans="1:15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"/>
      <c r="L91" s="5">
        <f>IF(K91=O75,"0,3","0")+IF(K91=O76,"0,5","0")+IF(K91=O77,"1","0")+IF(K91=O78,"1,5","0")+IF(K91=O79,"2","0")</f>
        <v>0</v>
      </c>
      <c r="M91" s="4"/>
      <c r="N91" s="4"/>
      <c r="O91" s="4"/>
    </row>
    <row r="92" spans="1:15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"/>
      <c r="L92" s="5">
        <f>IF(K92=O75,"0,3","0")+IF(K92=O76,"0,5","0")+IF(K92=O77,"1","0")+IF(K92=O78,"1,5","0")+IF(K92=O79,"2","0")</f>
        <v>0</v>
      </c>
      <c r="M92" s="4"/>
      <c r="N92" s="4"/>
      <c r="O92" s="4"/>
    </row>
    <row r="93" spans="1:15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"/>
      <c r="L93" s="5">
        <f>IF(K93=O75,"0,3","0")+IF(K93=O76,"0,5","0")+IF(K93=O77,"1","0")+IF(K93=O78,"1,5","0")+IF(K93=O79,"2","0")</f>
        <v>0</v>
      </c>
      <c r="M93" s="4"/>
      <c r="N93" s="4"/>
      <c r="O93" s="4"/>
    </row>
    <row r="94" spans="1:15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"/>
      <c r="L94" s="5">
        <f>IF(K94=O75,"0,3","0")+IF(K94=O76,"0,5","0")+IF(K94=O77,"1","0")+IF(K94=O78,"1,5","0")+IF(K94=O79,"2","0")</f>
        <v>0</v>
      </c>
      <c r="M94" s="4"/>
      <c r="N94" s="4"/>
      <c r="O94" s="4"/>
    </row>
    <row r="95" spans="1:15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"/>
      <c r="L95" s="5">
        <f>IF(K95=O75,"0,3","0")+IF(K95=O76,"0,5","0")+IF(K95=O77,"1","0")+IF(K95=O78,"1,5","0")+IF(K95=O79,"2","0")</f>
        <v>0</v>
      </c>
      <c r="M95" s="4"/>
      <c r="N95" s="4"/>
      <c r="O95" s="4"/>
    </row>
    <row r="96" spans="1:15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"/>
      <c r="L96" s="5">
        <f>IF(K96=O75,"0,3","0")+IF(K96=O76,"0,5","0")+IF(K96=O77,"1","0")+IF(K96=O78,"1,5","0")+IF(K96=O79,"2","0")</f>
        <v>0</v>
      </c>
      <c r="M96" s="4"/>
      <c r="N96" s="4"/>
      <c r="O96" s="4"/>
    </row>
    <row r="97" spans="1:15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"/>
      <c r="L97" s="5">
        <f>IF(K97=O75,"0,3","0")+IF(K97=O76,"0,5","0")+IF(K97=O77,"1","0")+IF(K97=O78,"1,5","0")+IF(K97=O79,"2","0")</f>
        <v>0</v>
      </c>
      <c r="M97" s="4"/>
      <c r="N97" s="4"/>
      <c r="O97" s="4"/>
    </row>
    <row r="98" spans="1:15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"/>
      <c r="L98" s="5">
        <f>IF(K98=O75,"0,3","0")+IF(K98=O76,"0,5","0")+IF(K98=O77,"1","0")+IF(K98=O78,"1,5","0")+IF(K98=O79,"2","0")</f>
        <v>0</v>
      </c>
      <c r="M98" s="4"/>
      <c r="N98" s="4"/>
      <c r="O98" s="4"/>
    </row>
    <row r="99" spans="1:15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"/>
      <c r="L99" s="5">
        <f>IF(K99=O75,"0,3","0")+IF(K99=O76,"0,5","0")+IF(K99=O77,"1","0")+IF(K99=O78,"1,5","0")+IF(K99=O79,"2","0")</f>
        <v>0</v>
      </c>
      <c r="M99" s="4"/>
      <c r="N99" s="4"/>
      <c r="O99" s="4"/>
    </row>
    <row r="100" spans="1:15" x14ac:dyDescent="0.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"/>
      <c r="L100" s="5">
        <f>IF(K100=O75,"0,3","0")+IF(K100=O76,"0,5","0")+IF(K100=O77,"1","0")+IF(K100=O78,"1,5","0")+IF(K100=O79,"2","0")</f>
        <v>0</v>
      </c>
      <c r="M100" s="4"/>
      <c r="N100" s="4"/>
      <c r="O100" s="4"/>
    </row>
    <row r="101" spans="1:15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"/>
      <c r="L101" s="5">
        <f>IF(K101=O75,"0,3","0")+IF(K101=O76,"0,5","0")+IF(K101=O77,"1","0")+IF(K101=O78,"1,5","0")+IF(K101=O79,"2","0")</f>
        <v>0</v>
      </c>
      <c r="M101" s="4"/>
      <c r="N101" s="4"/>
      <c r="O101" s="4"/>
    </row>
    <row r="102" spans="1:15" x14ac:dyDescent="0.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"/>
      <c r="L102" s="5">
        <f>IF(K102=O75,"0,3","0")+IF(K102=O76,"0,5","0")+IF(K102=O77,"1","0")+IF(K102=O78,"1,5","0")+IF(K102=O79,"2","0")</f>
        <v>0</v>
      </c>
      <c r="M102" s="4"/>
      <c r="N102" s="4"/>
      <c r="O102" s="4"/>
    </row>
    <row r="103" spans="1:15" x14ac:dyDescent="0.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"/>
      <c r="L103" s="5">
        <f>IF(K103=O75,"0,3","0")+IF(K103=O76,"0,5","0")+IF(K103=O77,"1","0")+IF(K103=O78,"1,5","0")+IF(K103=O79,"2","0")</f>
        <v>0</v>
      </c>
      <c r="M103" s="4"/>
      <c r="N103" s="4"/>
      <c r="O103" s="4"/>
    </row>
    <row r="104" spans="1:15" x14ac:dyDescent="0.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"/>
      <c r="L104" s="5">
        <f>IF(K104=O75,"0,3","0")+IF(K104=O76,"0,5","0")+IF(K104=O77,"1","0")+IF(K104=O78,"1,5","0")+IF(K104=O79,"2","0")</f>
        <v>0</v>
      </c>
      <c r="M104" s="4"/>
      <c r="N104" s="4"/>
      <c r="O104" s="4"/>
    </row>
    <row r="105" spans="1:15" x14ac:dyDescent="0.2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"/>
      <c r="L105" s="5">
        <f>IF(K105=O75,"0,3","0")+IF(K105=O76,"0,5","0")+IF(K105=O77,"1","0")+IF(K105=O78,"1,5","0")+IF(K105=O79,"2","0")</f>
        <v>0</v>
      </c>
      <c r="M105" s="4"/>
      <c r="N105" s="4"/>
      <c r="O105" s="4"/>
    </row>
    <row r="106" spans="1:15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"/>
      <c r="L106" s="5">
        <f>IF(K106=O75,"0,3","0")+IF(K106=O76,"0,5","0")+IF(K106=O77,"1","0")+IF(K106=O78,"1,5","0")+IF(K106=O79,"2","0")</f>
        <v>0</v>
      </c>
      <c r="M106" s="4"/>
      <c r="N106" s="4"/>
      <c r="O106" s="4"/>
    </row>
    <row r="107" spans="1:15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"/>
      <c r="L107" s="5">
        <f>IF(K107=O75,"0,3","0")+IF(K107=O76,"0,5","0")+IF(K107=O77,"1","0")+IF(K107=O78,"1,5","0")+IF(K107=O79,"2","0")</f>
        <v>0</v>
      </c>
      <c r="M107" s="4"/>
      <c r="N107" s="4"/>
      <c r="O107" s="4"/>
    </row>
    <row r="108" spans="1:15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"/>
      <c r="L108" s="5">
        <f>IF(K108=O75,"0,3","0")+IF(K108=O76,"0,5","0")+IF(K108=O77,"1","0")+IF(K108=O78,"1,5","0")+IF(K108=O79,"2","0")</f>
        <v>0</v>
      </c>
      <c r="M108" s="4"/>
      <c r="N108" s="4"/>
      <c r="O108" s="4"/>
    </row>
    <row r="109" spans="1:15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"/>
      <c r="L109" s="5">
        <f>IF(K109=O75,"0,3","0")+IF(K109=O76,"0,5","0")+IF(K109=O77,"1","0")+IF(K109=O78,"1,5","0")+IF(K109=O79,"2","0")</f>
        <v>0</v>
      </c>
      <c r="M109" s="4"/>
      <c r="N109" s="4"/>
      <c r="O109" s="4"/>
    </row>
    <row r="110" spans="1:15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"/>
      <c r="L110" s="5">
        <f>IF(K110=O75,"0,3","0")+IF(K110=O76,"0,5","0")+IF(K110=O77,"1","0")+IF(K110=O78,"1,5","0")+IF(K110=O79,"2","0")</f>
        <v>0</v>
      </c>
      <c r="M110" s="4"/>
      <c r="N110" s="4"/>
      <c r="O110" s="4"/>
    </row>
    <row r="111" spans="1:15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"/>
      <c r="L111" s="5">
        <f>IF(K111=O75,"0,3","0")+IF(K111=O76,"0,5","0")+IF(K111=O77,"1","0")+IF(K111=O78,"1,5","0")+IF(K111=O79,"2","0")</f>
        <v>0</v>
      </c>
      <c r="M111" s="4"/>
      <c r="N111" s="4"/>
      <c r="O111" s="4"/>
    </row>
    <row r="112" spans="1:15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"/>
      <c r="L112" s="5">
        <f>IF(K112=O75,"0,3","0")+IF(K112=O76,"0,5","0")+IF(K112=O77,"1","0")+IF(K112=O78,"1,5","0")+IF(K112=O79,"2","0")</f>
        <v>0</v>
      </c>
      <c r="M112" s="4"/>
      <c r="N112" s="4"/>
      <c r="O112" s="4"/>
    </row>
    <row r="113" spans="1:15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"/>
      <c r="L113" s="5">
        <f>IF(K113=O75,"0,3","0")+IF(K113=O76,"0,5","0")+IF(K113=O77,"1","0")+IF(K113=O78,"1,5","0")+IF(K113=O79,"2","0")</f>
        <v>0</v>
      </c>
      <c r="M113" s="4"/>
      <c r="N113" s="4"/>
      <c r="O113" s="4"/>
    </row>
    <row r="114" spans="1:15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"/>
      <c r="L114" s="5">
        <f>IF(K114=O75,"0,3","0")+IF(K114=O76,"0,5","0")+IF(K114=O77,"1","0")+IF(K114=O78,"1,5","0")+IF(K114=O79,"2","0")</f>
        <v>0</v>
      </c>
      <c r="M114" s="4"/>
      <c r="N114" s="4"/>
      <c r="O114" s="4"/>
    </row>
    <row r="115" spans="1:15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"/>
      <c r="L115" s="5">
        <f>IF(K115=O75,"0,3","0")+IF(K115=O76,"0,5","0")+IF(K115=O77,"1","0")+IF(K115=O78,"1,5","0")+IF(K115=O79,"2","0")</f>
        <v>0</v>
      </c>
      <c r="M115" s="4"/>
      <c r="N115" s="4"/>
      <c r="O115" s="4"/>
    </row>
    <row r="116" spans="1:15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"/>
      <c r="L116" s="5">
        <f>IF(K116=O75,"0,3","0")+IF(K116=O76,"0,5","0")+IF(K116=O77,"1","0")+IF(K116=O78,"1,5","0")+IF(K116=O79,"2","0")</f>
        <v>0</v>
      </c>
      <c r="M116" s="4"/>
      <c r="N116" s="4"/>
      <c r="O116" s="4"/>
    </row>
    <row r="117" spans="1:15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"/>
      <c r="L117" s="5">
        <f>IF(K117=O75,"0,3","0")+IF(K117=O76,"0,5","0")+IF(K117=O77,"1","0")+IF(K117=O78,"1,5","0")+IF(K117=O79,"2","0")</f>
        <v>0</v>
      </c>
      <c r="M117" s="4"/>
      <c r="N117" s="4"/>
      <c r="O117" s="4"/>
    </row>
    <row r="118" spans="1:15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"/>
      <c r="L118" s="5">
        <f>IF(K118=O75,"0,3","0")+IF(K118=O76,"0,5","0")+IF(K118=O77,"1","0")+IF(K118=O78,"1,5","0")+IF(K118=O79,"2","0")</f>
        <v>0</v>
      </c>
      <c r="M118" s="4"/>
      <c r="N118" s="4"/>
      <c r="O118" s="4"/>
    </row>
    <row r="119" spans="1:15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"/>
      <c r="L119" s="5">
        <f>IF(K119=O75,"0,3","0")+IF(K119=O76,"0,5","0")+IF(K119=O77,"1","0")+IF(K119=O78,"1,5","0")+IF(K119=O79,"2","0")</f>
        <v>0</v>
      </c>
      <c r="M119" s="4"/>
      <c r="N119" s="4"/>
      <c r="O119" s="4"/>
    </row>
    <row r="120" spans="1:15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"/>
      <c r="L120" s="5">
        <f>IF(K120=O75,"0,3","0")+IF(K120=O76,"0,5","0")+IF(K120=O77,"1","0")+IF(K120=O78,"1,5","0")+IF(K120=O79,"2","0")</f>
        <v>0</v>
      </c>
      <c r="M120" s="4"/>
      <c r="N120" s="4"/>
      <c r="O120" s="4"/>
    </row>
    <row r="121" spans="1:15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"/>
      <c r="L121" s="5">
        <f>IF(K121=O75,"0,3","0")+IF(K121=O76,"0,5","0")+IF(K121=O77,"1","0")+IF(K121=O78,"1,5","0")+IF(K121=O79,"2","0")</f>
        <v>0</v>
      </c>
      <c r="M121" s="4"/>
      <c r="N121" s="4"/>
      <c r="O121" s="4"/>
    </row>
    <row r="122" spans="1:15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"/>
      <c r="L122" s="5">
        <f>IF(K122=O75,"0,3","0")+IF(K122=O76,"0,5","0")+IF(K122=O77,"1","0")+IF(K122=O78,"1,5","0")+IF(K122=O79,"2","0")</f>
        <v>0</v>
      </c>
      <c r="M122" s="4"/>
      <c r="N122" s="4"/>
      <c r="O122" s="4"/>
    </row>
    <row r="123" spans="1:15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"/>
      <c r="L123" s="5">
        <f>IF(K123=O75,"0,3","0")+IF(K123=O76,"0,5","0")+IF(K123=O77,"1","0")+IF(K123=O78,"1,5","0")+IF(K123=O79,"2","0")</f>
        <v>0</v>
      </c>
      <c r="M123" s="4"/>
      <c r="N123" s="4"/>
      <c r="O123" s="4"/>
    </row>
    <row r="124" spans="1:15" x14ac:dyDescent="0.2">
      <c r="M124" s="4"/>
      <c r="N124" s="4"/>
      <c r="O124" s="4"/>
    </row>
    <row r="125" spans="1:15" x14ac:dyDescent="0.2">
      <c r="M125" s="4"/>
      <c r="N125" s="4"/>
      <c r="O125" s="4"/>
    </row>
  </sheetData>
  <sheetProtection algorithmName="SHA-512" hashValue="JGpbuWU59yuR50y6KuE7U0RO9TNJGZl/DyDFRqjyDc5OaYV4BzQrlhoGIbT9oFAUlGNj+kPxAd940mZDGJwU8A==" saltValue="0J010OiczjoGAtLYo1PBSw==" spinCount="100000" sheet="1" objects="1" scenarios="1"/>
  <mergeCells count="131">
    <mergeCell ref="A17:L17"/>
    <mergeCell ref="A61:E61"/>
    <mergeCell ref="F61:I61"/>
    <mergeCell ref="A62:E62"/>
    <mergeCell ref="F62:I62"/>
    <mergeCell ref="A55:E55"/>
    <mergeCell ref="F55:I55"/>
    <mergeCell ref="A56:E56"/>
    <mergeCell ref="F56:I56"/>
    <mergeCell ref="A57:E57"/>
    <mergeCell ref="F57:I57"/>
    <mergeCell ref="A58:E58"/>
    <mergeCell ref="F58:I58"/>
    <mergeCell ref="A59:E59"/>
    <mergeCell ref="F59:I59"/>
    <mergeCell ref="A52:E52"/>
    <mergeCell ref="F52:I52"/>
    <mergeCell ref="A53:E53"/>
    <mergeCell ref="F53:I53"/>
    <mergeCell ref="A54:E54"/>
    <mergeCell ref="F54:I54"/>
    <mergeCell ref="A49:G49"/>
    <mergeCell ref="A60:E60"/>
    <mergeCell ref="F60:I60"/>
    <mergeCell ref="A20:E20"/>
    <mergeCell ref="A21:E21"/>
    <mergeCell ref="A22:E22"/>
    <mergeCell ref="A44:E44"/>
    <mergeCell ref="F44:I44"/>
    <mergeCell ref="A45:E45"/>
    <mergeCell ref="F45:I45"/>
    <mergeCell ref="A35:E35"/>
    <mergeCell ref="F35:I35"/>
    <mergeCell ref="A36:E36"/>
    <mergeCell ref="F36:I36"/>
    <mergeCell ref="F21:I21"/>
    <mergeCell ref="F27:I27"/>
    <mergeCell ref="F28:I28"/>
    <mergeCell ref="F29:I29"/>
    <mergeCell ref="F22:I22"/>
    <mergeCell ref="F23:I23"/>
    <mergeCell ref="F24:I24"/>
    <mergeCell ref="F25:I25"/>
    <mergeCell ref="F26:I26"/>
    <mergeCell ref="A40:E40"/>
    <mergeCell ref="F40:I40"/>
    <mergeCell ref="A8:I8"/>
    <mergeCell ref="A9:I9"/>
    <mergeCell ref="J8:K8"/>
    <mergeCell ref="J9:K9"/>
    <mergeCell ref="A1:A3"/>
    <mergeCell ref="B1:K3"/>
    <mergeCell ref="A5:K5"/>
    <mergeCell ref="A6:K6"/>
    <mergeCell ref="A16:F16"/>
    <mergeCell ref="A41:E41"/>
    <mergeCell ref="F41:I41"/>
    <mergeCell ref="A42:E42"/>
    <mergeCell ref="F42:I42"/>
    <mergeCell ref="A43:E43"/>
    <mergeCell ref="F43:I43"/>
    <mergeCell ref="A14:J14"/>
    <mergeCell ref="A23:E23"/>
    <mergeCell ref="A24:E24"/>
    <mergeCell ref="A33:G33"/>
    <mergeCell ref="A37:E37"/>
    <mergeCell ref="F37:I37"/>
    <mergeCell ref="A38:E38"/>
    <mergeCell ref="F38:I38"/>
    <mergeCell ref="A39:E39"/>
    <mergeCell ref="F39:I39"/>
    <mergeCell ref="A25:E25"/>
    <mergeCell ref="A26:E26"/>
    <mergeCell ref="A27:E27"/>
    <mergeCell ref="A28:E28"/>
    <mergeCell ref="A29:E29"/>
    <mergeCell ref="A19:E19"/>
    <mergeCell ref="F19:I19"/>
    <mergeCell ref="F20:I20"/>
    <mergeCell ref="A70:K70"/>
    <mergeCell ref="A73:J73"/>
    <mergeCell ref="A68:J68"/>
    <mergeCell ref="A80:J80"/>
    <mergeCell ref="A81:J81"/>
    <mergeCell ref="A82:J82"/>
    <mergeCell ref="A83:J83"/>
    <mergeCell ref="A84:J84"/>
    <mergeCell ref="A75:J75"/>
    <mergeCell ref="A76:J76"/>
    <mergeCell ref="A77:J77"/>
    <mergeCell ref="A78:J78"/>
    <mergeCell ref="A79:J79"/>
    <mergeCell ref="A90:J90"/>
    <mergeCell ref="A91:J91"/>
    <mergeCell ref="A92:J92"/>
    <mergeCell ref="A93:J93"/>
    <mergeCell ref="A94:J94"/>
    <mergeCell ref="A85:J85"/>
    <mergeCell ref="A86:J86"/>
    <mergeCell ref="A87:J87"/>
    <mergeCell ref="A88:J88"/>
    <mergeCell ref="A89:J89"/>
    <mergeCell ref="A100:J100"/>
    <mergeCell ref="A101:J101"/>
    <mergeCell ref="A102:J102"/>
    <mergeCell ref="A103:J103"/>
    <mergeCell ref="A104:J104"/>
    <mergeCell ref="A95:J95"/>
    <mergeCell ref="A96:J96"/>
    <mergeCell ref="A97:J97"/>
    <mergeCell ref="A98:J98"/>
    <mergeCell ref="A99:J99"/>
    <mergeCell ref="A110:J110"/>
    <mergeCell ref="A111:J111"/>
    <mergeCell ref="A112:J112"/>
    <mergeCell ref="A113:J113"/>
    <mergeCell ref="A114:J114"/>
    <mergeCell ref="A105:J105"/>
    <mergeCell ref="A106:J106"/>
    <mergeCell ref="A107:J107"/>
    <mergeCell ref="A108:J108"/>
    <mergeCell ref="A109:J109"/>
    <mergeCell ref="A120:J120"/>
    <mergeCell ref="A121:J121"/>
    <mergeCell ref="A122:J122"/>
    <mergeCell ref="A123:J123"/>
    <mergeCell ref="A115:J115"/>
    <mergeCell ref="A116:J116"/>
    <mergeCell ref="A117:J117"/>
    <mergeCell ref="A118:J118"/>
    <mergeCell ref="A119:J119"/>
  </mergeCells>
  <dataValidations count="2">
    <dataValidation type="list" allowBlank="1" showInputMessage="1" showErrorMessage="1" promptTitle="Seleccionar tipus" prompt="Seleccionar tipus" sqref="A70" xr:uid="{152DF7CD-546E-4BBD-AF0C-6C8D4A47825B}">
      <formula1>$O$69:$O$70</formula1>
    </dataValidation>
    <dataValidation type="list" allowBlank="1" showInputMessage="1" showErrorMessage="1" sqref="K76:K123" xr:uid="{B8C71A12-7EA8-44A8-8A24-088A3767A1E2}">
      <formula1>$O$75:$O$79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Sant Fruitós de Bages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Simon Roig</dc:creator>
  <cp:lastModifiedBy>Agnes Simon Roig</cp:lastModifiedBy>
  <dcterms:created xsi:type="dcterms:W3CDTF">2025-11-28T12:32:50Z</dcterms:created>
  <dcterms:modified xsi:type="dcterms:W3CDTF">2025-12-19T12:01:48Z</dcterms:modified>
</cp:coreProperties>
</file>